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465" windowWidth="1560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E10"/>
  <c r="C33" l="1"/>
  <c r="C22"/>
  <c r="F17"/>
  <c r="D18" s="1"/>
  <c r="C20"/>
  <c r="C28"/>
  <c r="C36"/>
  <c r="C44"/>
  <c r="C52"/>
  <c r="B18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l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C48"/>
  <c r="C40"/>
  <c r="C32"/>
  <c r="C24"/>
  <c r="C54"/>
  <c r="C50"/>
  <c r="C46"/>
  <c r="C42"/>
  <c r="C38"/>
  <c r="C34"/>
  <c r="C30"/>
  <c r="C26"/>
  <c r="C18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53"/>
  <c r="C51"/>
  <c r="C49"/>
  <c r="C47"/>
  <c r="C45"/>
  <c r="C43"/>
  <c r="C41"/>
  <c r="C39"/>
  <c r="C37"/>
  <c r="C35"/>
  <c r="C31"/>
  <c r="C29"/>
  <c r="C27"/>
  <c r="C25"/>
  <c r="C23"/>
  <c r="C21"/>
  <c r="C19"/>
  <c r="C55"/>
  <c r="F18" l="1"/>
  <c r="D19" s="1"/>
  <c r="E18"/>
  <c r="F19" l="1"/>
  <c r="D20" s="1"/>
  <c r="E19"/>
  <c r="F20" l="1"/>
  <c r="D21" s="1"/>
  <c r="E20"/>
  <c r="F21" l="1"/>
  <c r="D22" s="1"/>
  <c r="E21"/>
  <c r="F22" l="1"/>
  <c r="D23" s="1"/>
  <c r="E22"/>
  <c r="F23" l="1"/>
  <c r="D24" s="1"/>
  <c r="E23"/>
  <c r="F24" l="1"/>
  <c r="D25" s="1"/>
  <c r="E24"/>
  <c r="F25" l="1"/>
  <c r="D26" s="1"/>
  <c r="E25"/>
  <c r="F26" l="1"/>
  <c r="D27" s="1"/>
  <c r="E26"/>
  <c r="F27" l="1"/>
  <c r="D28" s="1"/>
  <c r="E27"/>
  <c r="F28" l="1"/>
  <c r="D29" s="1"/>
  <c r="E28"/>
  <c r="F29" l="1"/>
  <c r="D30" s="1"/>
  <c r="E29"/>
  <c r="F30" l="1"/>
  <c r="D31" s="1"/>
  <c r="E30"/>
  <c r="F31" l="1"/>
  <c r="D32" s="1"/>
  <c r="E31"/>
  <c r="F32" l="1"/>
  <c r="D33" s="1"/>
  <c r="E32"/>
  <c r="F33" l="1"/>
  <c r="D34" s="1"/>
  <c r="E33"/>
  <c r="F34" l="1"/>
  <c r="D35" s="1"/>
  <c r="E34"/>
  <c r="F35" l="1"/>
  <c r="D36" s="1"/>
  <c r="E35"/>
  <c r="F36" l="1"/>
  <c r="D37" s="1"/>
  <c r="E36"/>
  <c r="F37" l="1"/>
  <c r="D38" s="1"/>
  <c r="E37"/>
  <c r="F38" l="1"/>
  <c r="D39" s="1"/>
  <c r="E38"/>
  <c r="F39" l="1"/>
  <c r="D40" s="1"/>
  <c r="E39"/>
  <c r="F40" l="1"/>
  <c r="D41" s="1"/>
  <c r="E40"/>
  <c r="F41" l="1"/>
  <c r="D42" s="1"/>
  <c r="E41"/>
  <c r="F42" l="1"/>
  <c r="D43" s="1"/>
  <c r="E42"/>
  <c r="F43" l="1"/>
  <c r="D44" s="1"/>
  <c r="E43"/>
  <c r="F44" l="1"/>
  <c r="D45" s="1"/>
  <c r="E44"/>
  <c r="F45" l="1"/>
  <c r="D46" s="1"/>
  <c r="E45"/>
  <c r="F46" l="1"/>
  <c r="D47" s="1"/>
  <c r="E46"/>
  <c r="F47" l="1"/>
  <c r="D48" s="1"/>
  <c r="E47"/>
  <c r="F48" l="1"/>
  <c r="D49" s="1"/>
  <c r="E48"/>
  <c r="F49" l="1"/>
  <c r="D50" s="1"/>
  <c r="E49"/>
  <c r="F50" l="1"/>
  <c r="D51" s="1"/>
  <c r="E50"/>
  <c r="F51" l="1"/>
  <c r="D52" s="1"/>
  <c r="E51"/>
  <c r="F52" l="1"/>
  <c r="D53" s="1"/>
  <c r="E52"/>
  <c r="F53" l="1"/>
  <c r="D54" s="1"/>
  <c r="E53"/>
  <c r="F54" l="1"/>
  <c r="D55" s="1"/>
  <c r="E54"/>
  <c r="E55" l="1"/>
  <c r="F55"/>
  <c r="D56" s="1"/>
  <c r="E56" l="1"/>
  <c r="F56"/>
  <c r="D57" s="1"/>
  <c r="E57" l="1"/>
  <c r="F57"/>
  <c r="D58" s="1"/>
  <c r="E58" l="1"/>
  <c r="F58"/>
  <c r="D59" s="1"/>
  <c r="E59" l="1"/>
  <c r="F59"/>
  <c r="D60" s="1"/>
  <c r="E60" l="1"/>
  <c r="F60"/>
  <c r="D61" s="1"/>
  <c r="E61" l="1"/>
  <c r="F61"/>
  <c r="D62" s="1"/>
  <c r="E62" l="1"/>
  <c r="F62"/>
  <c r="D63" s="1"/>
  <c r="E63" l="1"/>
  <c r="F63"/>
  <c r="D64" s="1"/>
  <c r="E64" l="1"/>
  <c r="F64"/>
  <c r="D65" s="1"/>
  <c r="E65" l="1"/>
  <c r="F65"/>
  <c r="D66" s="1"/>
  <c r="E66" l="1"/>
  <c r="F66"/>
  <c r="D67" s="1"/>
  <c r="E67" l="1"/>
  <c r="F67"/>
  <c r="D68" s="1"/>
  <c r="E68" l="1"/>
  <c r="F68"/>
  <c r="D69" s="1"/>
  <c r="E69" l="1"/>
  <c r="F69"/>
  <c r="D70" s="1"/>
  <c r="E70" l="1"/>
  <c r="F70"/>
  <c r="D71" s="1"/>
  <c r="E71" l="1"/>
  <c r="F71"/>
  <c r="D72" s="1"/>
  <c r="E72" l="1"/>
  <c r="F72"/>
  <c r="D73" s="1"/>
  <c r="E73" l="1"/>
  <c r="F73"/>
  <c r="D74" s="1"/>
  <c r="E74" l="1"/>
  <c r="F74"/>
  <c r="D75" s="1"/>
  <c r="E75" l="1"/>
  <c r="F75"/>
  <c r="D76" s="1"/>
  <c r="E76" l="1"/>
  <c r="F76"/>
  <c r="D77" s="1"/>
  <c r="E12" s="1"/>
  <c r="E77" l="1"/>
  <c r="F77"/>
</calcChain>
</file>

<file path=xl/sharedStrings.xml><?xml version="1.0" encoding="utf-8"?>
<sst xmlns="http://schemas.openxmlformats.org/spreadsheetml/2006/main" count="18" uniqueCount="18">
  <si>
    <t>Annual Interest Rate</t>
  </si>
  <si>
    <t>Period Type</t>
  </si>
  <si>
    <t>Period</t>
  </si>
  <si>
    <t>Monthly</t>
  </si>
  <si>
    <t>Number of Periods</t>
  </si>
  <si>
    <t>Interest</t>
  </si>
  <si>
    <t>Principal Repayment</t>
  </si>
  <si>
    <t>Balance Loan Amount</t>
  </si>
  <si>
    <t xml:space="preserve">Total Payment                              ( Pricipal + Interest) </t>
  </si>
  <si>
    <t xml:space="preserve">Enter Loan Amount </t>
  </si>
  <si>
    <t>Enter Months to Repay</t>
  </si>
  <si>
    <t>Total interest payable</t>
  </si>
  <si>
    <t xml:space="preserve"> JUNIOR ENGINEERS’  (TELECOM)  CO-OPERATIVE CREDIT  SOCIETY  LIMITED</t>
  </si>
  <si>
    <r>
      <t xml:space="preserve">Website : www.jetccs.org,    email: jetccsltd@gmail.com,      </t>
    </r>
    <r>
      <rPr>
        <b/>
        <sz val="11"/>
        <color theme="0"/>
        <rFont val="Calibri"/>
        <family val="2"/>
      </rPr>
      <t>Tel: 033-2228-3434</t>
    </r>
  </si>
  <si>
    <t>INTEREST CALCULATOR</t>
  </si>
  <si>
    <r>
      <t xml:space="preserve">Monthly Principal Repayment </t>
    </r>
    <r>
      <rPr>
        <sz val="9"/>
        <color theme="1"/>
        <rFont val="Arial Narrow"/>
        <family val="2"/>
      </rPr>
      <t>( Should be multiple of 1000)</t>
    </r>
  </si>
  <si>
    <t xml:space="preserve"> LOAN SCHEDULE</t>
  </si>
  <si>
    <t>Telephone Bhaban, 6th Floor, 34 BBD Bag (South), Kolkata -700001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</si>
</sst>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[$INR]\ 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sz val="11"/>
      <color rgb="FF0000FF"/>
      <name val="Arial Narrow"/>
      <family val="2"/>
    </font>
    <font>
      <i/>
      <sz val="13"/>
      <color rgb="FF232323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b/>
      <sz val="12"/>
      <name val="Arial Narrow"/>
      <family val="2"/>
    </font>
    <font>
      <sz val="13"/>
      <color rgb="FF232323"/>
      <name val="Arial"/>
      <family val="2"/>
    </font>
    <font>
      <b/>
      <sz val="11"/>
      <color rgb="FF0000FF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4"/>
      <color rgb="FF0000FF"/>
      <name val="Arial Narrow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9" fontId="4" fillId="0" borderId="0" xfId="2" applyFont="1"/>
    <xf numFmtId="0" fontId="4" fillId="0" borderId="2" xfId="0" applyFont="1" applyFill="1" applyBorder="1"/>
    <xf numFmtId="0" fontId="4" fillId="0" borderId="3" xfId="0" applyFon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6" fillId="0" borderId="0" xfId="0" applyFont="1"/>
    <xf numFmtId="0" fontId="7" fillId="0" borderId="0" xfId="3"/>
    <xf numFmtId="0" fontId="4" fillId="0" borderId="2" xfId="0" applyFont="1" applyBorder="1"/>
    <xf numFmtId="9" fontId="5" fillId="0" borderId="3" xfId="2" applyFont="1" applyFill="1" applyBorder="1" applyAlignment="1">
      <alignment horizontal="center"/>
    </xf>
    <xf numFmtId="3" fontId="8" fillId="0" borderId="3" xfId="2" applyNumberFormat="1" applyFont="1" applyFill="1" applyBorder="1" applyAlignment="1">
      <alignment horizontal="center"/>
    </xf>
    <xf numFmtId="0" fontId="10" fillId="0" borderId="0" xfId="0" applyFont="1"/>
    <xf numFmtId="3" fontId="4" fillId="0" borderId="3" xfId="2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vertical="top"/>
    </xf>
    <xf numFmtId="0" fontId="2" fillId="6" borderId="0" xfId="0" applyFont="1" applyFill="1"/>
    <xf numFmtId="0" fontId="3" fillId="6" borderId="0" xfId="0" applyFont="1" applyFill="1"/>
    <xf numFmtId="0" fontId="14" fillId="6" borderId="0" xfId="0" applyFont="1" applyFill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14" fillId="6" borderId="12" xfId="0" applyFont="1" applyFill="1" applyBorder="1" applyAlignment="1">
      <alignment horizontal="left" vertical="top"/>
    </xf>
    <xf numFmtId="0" fontId="12" fillId="6" borderId="12" xfId="0" applyFont="1" applyFill="1" applyBorder="1" applyAlignment="1">
      <alignment horizontal="left" vertical="top"/>
    </xf>
    <xf numFmtId="0" fontId="4" fillId="0" borderId="3" xfId="0" applyFont="1" applyFill="1" applyBorder="1"/>
    <xf numFmtId="0" fontId="4" fillId="0" borderId="7" xfId="0" applyFont="1" applyBorder="1"/>
    <xf numFmtId="0" fontId="19" fillId="4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 wrapText="1"/>
    </xf>
    <xf numFmtId="165" fontId="8" fillId="5" borderId="8" xfId="1" applyNumberFormat="1" applyFont="1" applyFill="1" applyBorder="1" applyAlignment="1">
      <alignment horizontal="left" vertical="center" indent="4"/>
    </xf>
    <xf numFmtId="165" fontId="8" fillId="5" borderId="9" xfId="1" applyNumberFormat="1" applyFont="1" applyFill="1" applyBorder="1" applyAlignment="1">
      <alignment horizontal="left" vertical="center" indent="4"/>
    </xf>
    <xf numFmtId="0" fontId="4" fillId="2" borderId="3" xfId="0" applyFont="1" applyFill="1" applyBorder="1" applyAlignment="1">
      <alignment horizontal="left" indent="2"/>
    </xf>
    <xf numFmtId="1" fontId="8" fillId="3" borderId="8" xfId="1" applyNumberFormat="1" applyFont="1" applyFill="1" applyBorder="1" applyAlignment="1">
      <alignment horizontal="left" vertical="center" indent="4"/>
    </xf>
    <xf numFmtId="1" fontId="8" fillId="3" borderId="9" xfId="1" applyNumberFormat="1" applyFont="1" applyFill="1" applyBorder="1" applyAlignment="1">
      <alignment horizontal="left" vertical="center" indent="4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165" fontId="18" fillId="7" borderId="8" xfId="1" applyNumberFormat="1" applyFont="1" applyFill="1" applyBorder="1" applyAlignment="1" applyProtection="1">
      <alignment horizontal="left" vertical="center" indent="4"/>
      <protection locked="0"/>
    </xf>
    <xf numFmtId="165" fontId="18" fillId="7" borderId="9" xfId="1" applyNumberFormat="1" applyFont="1" applyFill="1" applyBorder="1" applyAlignment="1" applyProtection="1">
      <alignment horizontal="left" vertical="center" indent="4"/>
      <protection locked="0"/>
    </xf>
    <xf numFmtId="9" fontId="5" fillId="5" borderId="8" xfId="2" applyFont="1" applyFill="1" applyBorder="1" applyAlignment="1">
      <alignment horizontal="left" indent="4"/>
    </xf>
    <xf numFmtId="9" fontId="5" fillId="5" borderId="9" xfId="2" applyFont="1" applyFill="1" applyBorder="1" applyAlignment="1">
      <alignment horizontal="left" indent="4"/>
    </xf>
    <xf numFmtId="10" fontId="11" fillId="5" borderId="8" xfId="2" applyNumberFormat="1" applyFont="1" applyFill="1" applyBorder="1" applyAlignment="1" applyProtection="1">
      <alignment horizontal="left" vertical="center" indent="4"/>
      <protection hidden="1"/>
    </xf>
    <xf numFmtId="10" fontId="11" fillId="5" borderId="9" xfId="2" applyNumberFormat="1" applyFont="1" applyFill="1" applyBorder="1" applyAlignment="1" applyProtection="1">
      <alignment horizontal="left" vertical="center" indent="4"/>
      <protection hidden="1"/>
    </xf>
    <xf numFmtId="1" fontId="18" fillId="7" borderId="8" xfId="1" applyNumberFormat="1" applyFont="1" applyFill="1" applyBorder="1" applyAlignment="1" applyProtection="1">
      <alignment horizontal="left" vertical="center" indent="4"/>
      <protection locked="0"/>
    </xf>
    <xf numFmtId="1" fontId="18" fillId="7" borderId="9" xfId="1" applyNumberFormat="1" applyFont="1" applyFill="1" applyBorder="1" applyAlignment="1" applyProtection="1">
      <alignment horizontal="left" vertical="center" indent="4"/>
      <protection locked="0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438150</xdr:colOff>
      <xdr:row>2</xdr:row>
      <xdr:rowOff>135899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47625"/>
          <a:ext cx="619125" cy="488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8"/>
  <sheetViews>
    <sheetView showGridLines="0" tabSelected="1" workbookViewId="0">
      <pane ySplit="16" topLeftCell="A17" activePane="bottomLeft" state="frozen"/>
      <selection pane="bottomLeft" activeCell="N13" sqref="N13"/>
    </sheetView>
  </sheetViews>
  <sheetFormatPr defaultColWidth="8.85546875" defaultRowHeight="16.5" outlineLevelRow="1"/>
  <cols>
    <col min="1" max="1" width="3.140625" style="1" customWidth="1"/>
    <col min="2" max="2" width="9.28515625" style="1" customWidth="1"/>
    <col min="3" max="3" width="20.85546875" style="1" customWidth="1"/>
    <col min="4" max="4" width="9.42578125" style="1" bestFit="1" customWidth="1"/>
    <col min="5" max="5" width="20.42578125" style="1" customWidth="1"/>
    <col min="6" max="6" width="18.140625" style="1" customWidth="1"/>
    <col min="7" max="7" width="5.140625" style="1" customWidth="1"/>
    <col min="8" max="8" width="3.85546875" style="1" customWidth="1"/>
    <col min="9" max="14" width="8.85546875" style="1"/>
    <col min="15" max="15" width="5.42578125" style="1" customWidth="1"/>
    <col min="16" max="16384" width="8.85546875" style="1"/>
  </cols>
  <sheetData>
    <row r="1" spans="1:15">
      <c r="A1" s="21"/>
      <c r="B1" s="43" t="s">
        <v>12</v>
      </c>
      <c r="C1" s="43"/>
      <c r="D1" s="43"/>
      <c r="E1" s="43"/>
      <c r="F1" s="43"/>
      <c r="G1" s="44"/>
    </row>
    <row r="2" spans="1:15" ht="15" customHeight="1">
      <c r="A2" s="21"/>
      <c r="B2" s="22"/>
      <c r="C2" s="23" t="s">
        <v>17</v>
      </c>
      <c r="D2" s="23"/>
      <c r="E2" s="23"/>
      <c r="F2" s="23"/>
      <c r="G2" s="24"/>
      <c r="H2" s="20"/>
    </row>
    <row r="3" spans="1:15" ht="19.5" customHeight="1" thickBot="1">
      <c r="A3" s="21"/>
      <c r="B3" s="21"/>
      <c r="C3" s="25" t="s">
        <v>13</v>
      </c>
      <c r="D3" s="25"/>
      <c r="E3" s="25"/>
      <c r="F3" s="25"/>
      <c r="G3" s="26"/>
      <c r="H3" s="20"/>
    </row>
    <row r="4" spans="1:15" ht="8.25" customHeight="1">
      <c r="A4" s="40" t="s">
        <v>14</v>
      </c>
      <c r="B4" s="41"/>
      <c r="C4" s="41"/>
      <c r="D4" s="41"/>
      <c r="E4" s="41"/>
      <c r="F4" s="41"/>
      <c r="G4" s="42"/>
      <c r="O4" s="10"/>
    </row>
    <row r="5" spans="1:15" ht="17.25">
      <c r="A5" s="40"/>
      <c r="B5" s="41"/>
      <c r="C5" s="41"/>
      <c r="D5" s="41"/>
      <c r="E5" s="41"/>
      <c r="F5" s="41"/>
      <c r="G5" s="42"/>
      <c r="O5" s="10"/>
    </row>
    <row r="6" spans="1:15" ht="18">
      <c r="A6" s="32" t="s">
        <v>9</v>
      </c>
      <c r="B6" s="32"/>
      <c r="C6" s="32"/>
      <c r="D6" s="32"/>
      <c r="E6" s="45">
        <v>600000</v>
      </c>
      <c r="F6" s="46"/>
      <c r="G6" s="7"/>
    </row>
    <row r="7" spans="1:15">
      <c r="A7" s="33" t="s">
        <v>0</v>
      </c>
      <c r="B7" s="33"/>
      <c r="C7" s="33"/>
      <c r="D7" s="33"/>
      <c r="E7" s="49">
        <v>0.06</v>
      </c>
      <c r="F7" s="50"/>
      <c r="G7" s="7"/>
    </row>
    <row r="8" spans="1:15" ht="18">
      <c r="A8" s="32" t="s">
        <v>10</v>
      </c>
      <c r="B8" s="32"/>
      <c r="C8" s="32"/>
      <c r="D8" s="32"/>
      <c r="E8" s="51">
        <v>60</v>
      </c>
      <c r="F8" s="52"/>
      <c r="G8" s="7"/>
    </row>
    <row r="9" spans="1:15" hidden="1">
      <c r="A9" s="27"/>
      <c r="B9" s="37" t="s">
        <v>1</v>
      </c>
      <c r="C9" s="37"/>
      <c r="D9" s="37"/>
      <c r="E9" s="47" t="s">
        <v>3</v>
      </c>
      <c r="F9" s="48"/>
      <c r="G9" s="7"/>
      <c r="O9" s="11"/>
    </row>
    <row r="10" spans="1:15" hidden="1">
      <c r="A10" s="27"/>
      <c r="B10" s="37" t="s">
        <v>4</v>
      </c>
      <c r="C10" s="37"/>
      <c r="D10" s="37"/>
      <c r="E10" s="38">
        <f>E8</f>
        <v>60</v>
      </c>
      <c r="F10" s="39"/>
      <c r="G10" s="7"/>
    </row>
    <row r="11" spans="1:15" ht="17.25" customHeight="1">
      <c r="A11" s="34" t="s">
        <v>15</v>
      </c>
      <c r="B11" s="34"/>
      <c r="C11" s="34"/>
      <c r="D11" s="34"/>
      <c r="E11" s="35">
        <f>E6/E10</f>
        <v>10000</v>
      </c>
      <c r="F11" s="36"/>
      <c r="G11" s="7"/>
      <c r="O11" s="15"/>
    </row>
    <row r="12" spans="1:15" ht="17.25">
      <c r="A12" s="33" t="s">
        <v>11</v>
      </c>
      <c r="B12" s="33"/>
      <c r="C12" s="33"/>
      <c r="D12" s="33"/>
      <c r="E12" s="35">
        <f>SUMIF(D18:D77,"&gt;0" )</f>
        <v>91500</v>
      </c>
      <c r="F12" s="36"/>
      <c r="G12" s="7"/>
      <c r="O12" s="15"/>
    </row>
    <row r="13" spans="1:15">
      <c r="A13" s="8"/>
      <c r="B13" s="3"/>
      <c r="C13" s="3"/>
      <c r="D13" s="3"/>
      <c r="E13" s="3"/>
      <c r="F13" s="3"/>
      <c r="G13" s="9"/>
    </row>
    <row r="14" spans="1:15" ht="9" customHeight="1" outlineLevel="1">
      <c r="A14"/>
      <c r="B14" s="30" t="s">
        <v>16</v>
      </c>
      <c r="C14" s="30"/>
      <c r="D14" s="30"/>
      <c r="E14" s="30"/>
      <c r="F14" s="30"/>
      <c r="G14" s="7"/>
    </row>
    <row r="15" spans="1:15" ht="9.75" customHeight="1" outlineLevel="1">
      <c r="A15" s="6"/>
      <c r="B15" s="31"/>
      <c r="C15" s="31"/>
      <c r="D15" s="31"/>
      <c r="E15" s="31"/>
      <c r="F15" s="31"/>
      <c r="G15" s="7"/>
    </row>
    <row r="16" spans="1:15" s="19" customFormat="1" ht="29.25" customHeight="1" outlineLevel="1">
      <c r="A16" s="17"/>
      <c r="B16" s="29" t="s">
        <v>2</v>
      </c>
      <c r="C16" s="29" t="s">
        <v>6</v>
      </c>
      <c r="D16" s="29" t="s">
        <v>5</v>
      </c>
      <c r="E16" s="29" t="s">
        <v>8</v>
      </c>
      <c r="F16" s="29" t="s">
        <v>7</v>
      </c>
      <c r="G16" s="18"/>
    </row>
    <row r="17" spans="1:10" outlineLevel="1">
      <c r="A17" s="6"/>
      <c r="B17" s="4">
        <v>0</v>
      </c>
      <c r="C17" s="13"/>
      <c r="D17" s="13"/>
      <c r="E17" s="5"/>
      <c r="F17" s="14">
        <f>E6</f>
        <v>600000</v>
      </c>
      <c r="G17" s="7"/>
    </row>
    <row r="18" spans="1:10" outlineLevel="1">
      <c r="A18" s="6"/>
      <c r="B18" s="4">
        <f>B17+1</f>
        <v>1</v>
      </c>
      <c r="C18" s="14">
        <f>$E$11</f>
        <v>10000</v>
      </c>
      <c r="D18" s="14">
        <f>F17*$E$7/12</f>
        <v>3000</v>
      </c>
      <c r="E18" s="14">
        <f>D18+C18</f>
        <v>13000</v>
      </c>
      <c r="F18" s="14">
        <f>F17-C18</f>
        <v>590000</v>
      </c>
      <c r="G18" s="7"/>
    </row>
    <row r="19" spans="1:10" outlineLevel="1">
      <c r="A19" s="6"/>
      <c r="B19" s="4">
        <f t="shared" ref="B19:B33" si="0">B18+1</f>
        <v>2</v>
      </c>
      <c r="C19" s="14">
        <f t="shared" ref="C19:C77" si="1">$E$11</f>
        <v>10000</v>
      </c>
      <c r="D19" s="14">
        <f t="shared" ref="D19:D77" si="2">F18*$E$7/12</f>
        <v>2950</v>
      </c>
      <c r="E19" s="14">
        <f t="shared" ref="E19:E54" si="3">D19+C19</f>
        <v>12950</v>
      </c>
      <c r="F19" s="14">
        <f t="shared" ref="F19:F54" si="4">F18-C19</f>
        <v>580000</v>
      </c>
      <c r="G19" s="7"/>
    </row>
    <row r="20" spans="1:10" outlineLevel="1">
      <c r="A20" s="6"/>
      <c r="B20" s="4">
        <f t="shared" si="0"/>
        <v>3</v>
      </c>
      <c r="C20" s="14">
        <f t="shared" si="1"/>
        <v>10000</v>
      </c>
      <c r="D20" s="14">
        <f t="shared" si="2"/>
        <v>2900</v>
      </c>
      <c r="E20" s="14">
        <f t="shared" si="3"/>
        <v>12900</v>
      </c>
      <c r="F20" s="14">
        <f t="shared" si="4"/>
        <v>570000</v>
      </c>
      <c r="G20" s="7"/>
    </row>
    <row r="21" spans="1:10" outlineLevel="1">
      <c r="A21" s="6"/>
      <c r="B21" s="4">
        <f t="shared" si="0"/>
        <v>4</v>
      </c>
      <c r="C21" s="14">
        <f t="shared" si="1"/>
        <v>10000</v>
      </c>
      <c r="D21" s="14">
        <f t="shared" si="2"/>
        <v>2850</v>
      </c>
      <c r="E21" s="14">
        <f t="shared" si="3"/>
        <v>12850</v>
      </c>
      <c r="F21" s="14">
        <f t="shared" si="4"/>
        <v>560000</v>
      </c>
      <c r="G21" s="7"/>
    </row>
    <row r="22" spans="1:10" outlineLevel="1">
      <c r="A22" s="6"/>
      <c r="B22" s="4">
        <f t="shared" si="0"/>
        <v>5</v>
      </c>
      <c r="C22" s="14">
        <f t="shared" si="1"/>
        <v>10000</v>
      </c>
      <c r="D22" s="14">
        <f t="shared" si="2"/>
        <v>2800</v>
      </c>
      <c r="E22" s="14">
        <f t="shared" si="3"/>
        <v>12800</v>
      </c>
      <c r="F22" s="14">
        <f t="shared" si="4"/>
        <v>550000</v>
      </c>
      <c r="G22" s="7"/>
    </row>
    <row r="23" spans="1:10" outlineLevel="1">
      <c r="A23" s="6"/>
      <c r="B23" s="4">
        <f t="shared" si="0"/>
        <v>6</v>
      </c>
      <c r="C23" s="14">
        <f t="shared" si="1"/>
        <v>10000</v>
      </c>
      <c r="D23" s="14">
        <f t="shared" si="2"/>
        <v>2750</v>
      </c>
      <c r="E23" s="14">
        <f t="shared" si="3"/>
        <v>12750</v>
      </c>
      <c r="F23" s="14">
        <f t="shared" si="4"/>
        <v>540000</v>
      </c>
      <c r="G23" s="7"/>
    </row>
    <row r="24" spans="1:10" outlineLevel="1">
      <c r="A24" s="6"/>
      <c r="B24" s="4">
        <f t="shared" si="0"/>
        <v>7</v>
      </c>
      <c r="C24" s="14">
        <f t="shared" si="1"/>
        <v>10000</v>
      </c>
      <c r="D24" s="14">
        <f t="shared" si="2"/>
        <v>2700</v>
      </c>
      <c r="E24" s="14">
        <f t="shared" si="3"/>
        <v>12700</v>
      </c>
      <c r="F24" s="14">
        <f t="shared" si="4"/>
        <v>530000</v>
      </c>
      <c r="G24" s="7"/>
    </row>
    <row r="25" spans="1:10" outlineLevel="1">
      <c r="A25" s="6"/>
      <c r="B25" s="4">
        <f t="shared" si="0"/>
        <v>8</v>
      </c>
      <c r="C25" s="14">
        <f t="shared" si="1"/>
        <v>10000</v>
      </c>
      <c r="D25" s="14">
        <f t="shared" si="2"/>
        <v>2650</v>
      </c>
      <c r="E25" s="14">
        <f t="shared" si="3"/>
        <v>12650</v>
      </c>
      <c r="F25" s="14">
        <f t="shared" si="4"/>
        <v>520000</v>
      </c>
      <c r="G25" s="7"/>
    </row>
    <row r="26" spans="1:10" outlineLevel="1">
      <c r="A26" s="6"/>
      <c r="B26" s="4">
        <f t="shared" si="0"/>
        <v>9</v>
      </c>
      <c r="C26" s="14">
        <f t="shared" si="1"/>
        <v>10000</v>
      </c>
      <c r="D26" s="14">
        <f t="shared" si="2"/>
        <v>2600</v>
      </c>
      <c r="E26" s="14">
        <f t="shared" si="3"/>
        <v>12600</v>
      </c>
      <c r="F26" s="14">
        <f t="shared" si="4"/>
        <v>510000</v>
      </c>
      <c r="G26" s="7"/>
    </row>
    <row r="27" spans="1:10" outlineLevel="1">
      <c r="A27" s="6"/>
      <c r="B27" s="4">
        <f t="shared" si="0"/>
        <v>10</v>
      </c>
      <c r="C27" s="14">
        <f t="shared" si="1"/>
        <v>10000</v>
      </c>
      <c r="D27" s="14">
        <f t="shared" si="2"/>
        <v>2550</v>
      </c>
      <c r="E27" s="14">
        <f t="shared" si="3"/>
        <v>12550</v>
      </c>
      <c r="F27" s="14">
        <f t="shared" si="4"/>
        <v>500000</v>
      </c>
      <c r="G27" s="7"/>
    </row>
    <row r="28" spans="1:10" outlineLevel="1">
      <c r="A28" s="6"/>
      <c r="B28" s="4">
        <f t="shared" si="0"/>
        <v>11</v>
      </c>
      <c r="C28" s="14">
        <f t="shared" si="1"/>
        <v>10000</v>
      </c>
      <c r="D28" s="14">
        <f t="shared" si="2"/>
        <v>2500</v>
      </c>
      <c r="E28" s="14">
        <f t="shared" si="3"/>
        <v>12500</v>
      </c>
      <c r="F28" s="14">
        <f t="shared" si="4"/>
        <v>490000</v>
      </c>
      <c r="G28" s="7"/>
      <c r="J28" s="2"/>
    </row>
    <row r="29" spans="1:10" outlineLevel="1">
      <c r="A29" s="6"/>
      <c r="B29" s="4">
        <f t="shared" si="0"/>
        <v>12</v>
      </c>
      <c r="C29" s="14">
        <f t="shared" si="1"/>
        <v>10000</v>
      </c>
      <c r="D29" s="14">
        <f t="shared" si="2"/>
        <v>2450</v>
      </c>
      <c r="E29" s="14">
        <f t="shared" si="3"/>
        <v>12450</v>
      </c>
      <c r="F29" s="14">
        <f t="shared" si="4"/>
        <v>480000</v>
      </c>
      <c r="G29" s="7"/>
    </row>
    <row r="30" spans="1:10" outlineLevel="1">
      <c r="A30" s="6"/>
      <c r="B30" s="4">
        <f t="shared" si="0"/>
        <v>13</v>
      </c>
      <c r="C30" s="14">
        <f t="shared" si="1"/>
        <v>10000</v>
      </c>
      <c r="D30" s="14">
        <f t="shared" si="2"/>
        <v>2400</v>
      </c>
      <c r="E30" s="14">
        <f t="shared" si="3"/>
        <v>12400</v>
      </c>
      <c r="F30" s="14">
        <f t="shared" si="4"/>
        <v>470000</v>
      </c>
      <c r="G30" s="7"/>
    </row>
    <row r="31" spans="1:10" outlineLevel="1">
      <c r="A31" s="6"/>
      <c r="B31" s="4">
        <f t="shared" si="0"/>
        <v>14</v>
      </c>
      <c r="C31" s="14">
        <f t="shared" si="1"/>
        <v>10000</v>
      </c>
      <c r="D31" s="14">
        <f t="shared" si="2"/>
        <v>2350</v>
      </c>
      <c r="E31" s="14">
        <f t="shared" si="3"/>
        <v>12350</v>
      </c>
      <c r="F31" s="14">
        <f t="shared" si="4"/>
        <v>460000</v>
      </c>
      <c r="G31" s="7"/>
    </row>
    <row r="32" spans="1:10" outlineLevel="1">
      <c r="A32" s="6"/>
      <c r="B32" s="4">
        <f t="shared" si="0"/>
        <v>15</v>
      </c>
      <c r="C32" s="14">
        <f t="shared" si="1"/>
        <v>10000</v>
      </c>
      <c r="D32" s="14">
        <f t="shared" si="2"/>
        <v>2300</v>
      </c>
      <c r="E32" s="14">
        <f t="shared" si="3"/>
        <v>12300</v>
      </c>
      <c r="F32" s="14">
        <f t="shared" si="4"/>
        <v>450000</v>
      </c>
      <c r="G32" s="7"/>
    </row>
    <row r="33" spans="1:7" outlineLevel="1">
      <c r="A33" s="6"/>
      <c r="B33" s="4">
        <f t="shared" si="0"/>
        <v>16</v>
      </c>
      <c r="C33" s="16">
        <f>$E$11</f>
        <v>10000</v>
      </c>
      <c r="D33" s="14">
        <f>F32*$E$7/12</f>
        <v>2250</v>
      </c>
      <c r="E33" s="14">
        <f t="shared" si="3"/>
        <v>12250</v>
      </c>
      <c r="F33" s="14">
        <f t="shared" si="4"/>
        <v>440000</v>
      </c>
      <c r="G33" s="7"/>
    </row>
    <row r="34" spans="1:7" outlineLevel="1">
      <c r="B34" s="4">
        <f t="shared" ref="B34:B77" si="5">B33+1</f>
        <v>17</v>
      </c>
      <c r="C34" s="14">
        <f t="shared" si="1"/>
        <v>10000</v>
      </c>
      <c r="D34" s="14">
        <f t="shared" si="2"/>
        <v>2200</v>
      </c>
      <c r="E34" s="14">
        <f t="shared" si="3"/>
        <v>12200</v>
      </c>
      <c r="F34" s="14">
        <f t="shared" si="4"/>
        <v>430000</v>
      </c>
      <c r="G34" s="7"/>
    </row>
    <row r="35" spans="1:7" outlineLevel="1">
      <c r="A35" s="6"/>
      <c r="B35" s="4">
        <f t="shared" si="5"/>
        <v>18</v>
      </c>
      <c r="C35" s="14">
        <f t="shared" si="1"/>
        <v>10000</v>
      </c>
      <c r="D35" s="14">
        <f t="shared" si="2"/>
        <v>2150</v>
      </c>
      <c r="E35" s="14">
        <f t="shared" si="3"/>
        <v>12150</v>
      </c>
      <c r="F35" s="14">
        <f t="shared" si="4"/>
        <v>420000</v>
      </c>
      <c r="G35" s="7"/>
    </row>
    <row r="36" spans="1:7" outlineLevel="1">
      <c r="A36" s="6"/>
      <c r="B36" s="4">
        <f t="shared" si="5"/>
        <v>19</v>
      </c>
      <c r="C36" s="14">
        <f t="shared" si="1"/>
        <v>10000</v>
      </c>
      <c r="D36" s="14">
        <f t="shared" si="2"/>
        <v>2100</v>
      </c>
      <c r="E36" s="14">
        <f t="shared" si="3"/>
        <v>12100</v>
      </c>
      <c r="F36" s="14">
        <f t="shared" si="4"/>
        <v>410000</v>
      </c>
      <c r="G36" s="7"/>
    </row>
    <row r="37" spans="1:7" outlineLevel="1">
      <c r="B37" s="4">
        <f t="shared" si="5"/>
        <v>20</v>
      </c>
      <c r="C37" s="14">
        <f t="shared" si="1"/>
        <v>10000</v>
      </c>
      <c r="D37" s="14">
        <f t="shared" si="2"/>
        <v>2050</v>
      </c>
      <c r="E37" s="14">
        <f t="shared" si="3"/>
        <v>12050</v>
      </c>
      <c r="F37" s="14">
        <f t="shared" si="4"/>
        <v>400000</v>
      </c>
      <c r="G37" s="7"/>
    </row>
    <row r="38" spans="1:7">
      <c r="B38" s="4">
        <f t="shared" si="5"/>
        <v>21</v>
      </c>
      <c r="C38" s="14">
        <f t="shared" si="1"/>
        <v>10000</v>
      </c>
      <c r="D38" s="14">
        <f t="shared" si="2"/>
        <v>2000</v>
      </c>
      <c r="E38" s="14">
        <f t="shared" si="3"/>
        <v>12000</v>
      </c>
      <c r="F38" s="14">
        <f t="shared" si="4"/>
        <v>390000</v>
      </c>
      <c r="G38" s="7"/>
    </row>
    <row r="39" spans="1:7">
      <c r="B39" s="4">
        <f t="shared" si="5"/>
        <v>22</v>
      </c>
      <c r="C39" s="14">
        <f t="shared" si="1"/>
        <v>10000</v>
      </c>
      <c r="D39" s="14">
        <f t="shared" si="2"/>
        <v>1950</v>
      </c>
      <c r="E39" s="14">
        <f t="shared" si="3"/>
        <v>11950</v>
      </c>
      <c r="F39" s="14">
        <f t="shared" si="4"/>
        <v>380000</v>
      </c>
      <c r="G39" s="7"/>
    </row>
    <row r="40" spans="1:7">
      <c r="B40" s="4">
        <f t="shared" si="5"/>
        <v>23</v>
      </c>
      <c r="C40" s="14">
        <f t="shared" si="1"/>
        <v>10000</v>
      </c>
      <c r="D40" s="14">
        <f t="shared" si="2"/>
        <v>1900</v>
      </c>
      <c r="E40" s="14">
        <f t="shared" si="3"/>
        <v>11900</v>
      </c>
      <c r="F40" s="14">
        <f t="shared" si="4"/>
        <v>370000</v>
      </c>
      <c r="G40" s="7"/>
    </row>
    <row r="41" spans="1:7">
      <c r="B41" s="4">
        <f t="shared" si="5"/>
        <v>24</v>
      </c>
      <c r="C41" s="14">
        <f t="shared" si="1"/>
        <v>10000</v>
      </c>
      <c r="D41" s="14">
        <f t="shared" si="2"/>
        <v>1850</v>
      </c>
      <c r="E41" s="14">
        <f t="shared" si="3"/>
        <v>11850</v>
      </c>
      <c r="F41" s="14">
        <f t="shared" si="4"/>
        <v>360000</v>
      </c>
      <c r="G41" s="7"/>
    </row>
    <row r="42" spans="1:7">
      <c r="B42" s="4">
        <f t="shared" si="5"/>
        <v>25</v>
      </c>
      <c r="C42" s="14">
        <f t="shared" si="1"/>
        <v>10000</v>
      </c>
      <c r="D42" s="14">
        <f t="shared" si="2"/>
        <v>1800</v>
      </c>
      <c r="E42" s="14">
        <f t="shared" si="3"/>
        <v>11800</v>
      </c>
      <c r="F42" s="14">
        <f t="shared" si="4"/>
        <v>350000</v>
      </c>
      <c r="G42" s="7"/>
    </row>
    <row r="43" spans="1:7">
      <c r="B43" s="4">
        <f t="shared" si="5"/>
        <v>26</v>
      </c>
      <c r="C43" s="14">
        <f t="shared" si="1"/>
        <v>10000</v>
      </c>
      <c r="D43" s="14">
        <f t="shared" si="2"/>
        <v>1750</v>
      </c>
      <c r="E43" s="14">
        <f t="shared" si="3"/>
        <v>11750</v>
      </c>
      <c r="F43" s="14">
        <f t="shared" si="4"/>
        <v>340000</v>
      </c>
      <c r="G43" s="7"/>
    </row>
    <row r="44" spans="1:7">
      <c r="B44" s="4">
        <f t="shared" si="5"/>
        <v>27</v>
      </c>
      <c r="C44" s="14">
        <f t="shared" si="1"/>
        <v>10000</v>
      </c>
      <c r="D44" s="14">
        <f t="shared" si="2"/>
        <v>1700</v>
      </c>
      <c r="E44" s="14">
        <f t="shared" si="3"/>
        <v>11700</v>
      </c>
      <c r="F44" s="14">
        <f t="shared" si="4"/>
        <v>330000</v>
      </c>
      <c r="G44" s="7"/>
    </row>
    <row r="45" spans="1:7">
      <c r="B45" s="4">
        <f t="shared" si="5"/>
        <v>28</v>
      </c>
      <c r="C45" s="14">
        <f t="shared" si="1"/>
        <v>10000</v>
      </c>
      <c r="D45" s="14">
        <f t="shared" si="2"/>
        <v>1650</v>
      </c>
      <c r="E45" s="14">
        <f t="shared" si="3"/>
        <v>11650</v>
      </c>
      <c r="F45" s="14">
        <f t="shared" si="4"/>
        <v>320000</v>
      </c>
      <c r="G45" s="7"/>
    </row>
    <row r="46" spans="1:7">
      <c r="B46" s="4">
        <f t="shared" si="5"/>
        <v>29</v>
      </c>
      <c r="C46" s="14">
        <f t="shared" si="1"/>
        <v>10000</v>
      </c>
      <c r="D46" s="14">
        <f t="shared" si="2"/>
        <v>1600</v>
      </c>
      <c r="E46" s="14">
        <f t="shared" si="3"/>
        <v>11600</v>
      </c>
      <c r="F46" s="14">
        <f t="shared" si="4"/>
        <v>310000</v>
      </c>
      <c r="G46" s="7"/>
    </row>
    <row r="47" spans="1:7">
      <c r="B47" s="4">
        <f t="shared" si="5"/>
        <v>30</v>
      </c>
      <c r="C47" s="14">
        <f t="shared" si="1"/>
        <v>10000</v>
      </c>
      <c r="D47" s="14">
        <f t="shared" si="2"/>
        <v>1550</v>
      </c>
      <c r="E47" s="14">
        <f t="shared" si="3"/>
        <v>11550</v>
      </c>
      <c r="F47" s="14">
        <f t="shared" si="4"/>
        <v>300000</v>
      </c>
      <c r="G47" s="7"/>
    </row>
    <row r="48" spans="1:7">
      <c r="B48" s="4">
        <f t="shared" si="5"/>
        <v>31</v>
      </c>
      <c r="C48" s="14">
        <f t="shared" si="1"/>
        <v>10000</v>
      </c>
      <c r="D48" s="14">
        <f t="shared" si="2"/>
        <v>1500</v>
      </c>
      <c r="E48" s="14">
        <f t="shared" si="3"/>
        <v>11500</v>
      </c>
      <c r="F48" s="14">
        <f t="shared" si="4"/>
        <v>290000</v>
      </c>
      <c r="G48" s="7"/>
    </row>
    <row r="49" spans="2:7">
      <c r="B49" s="4">
        <f t="shared" si="5"/>
        <v>32</v>
      </c>
      <c r="C49" s="14">
        <f t="shared" si="1"/>
        <v>10000</v>
      </c>
      <c r="D49" s="14">
        <f t="shared" si="2"/>
        <v>1450</v>
      </c>
      <c r="E49" s="14">
        <f t="shared" si="3"/>
        <v>11450</v>
      </c>
      <c r="F49" s="14">
        <f t="shared" si="4"/>
        <v>280000</v>
      </c>
      <c r="G49" s="7"/>
    </row>
    <row r="50" spans="2:7">
      <c r="B50" s="4">
        <f t="shared" si="5"/>
        <v>33</v>
      </c>
      <c r="C50" s="14">
        <f t="shared" si="1"/>
        <v>10000</v>
      </c>
      <c r="D50" s="14">
        <f t="shared" si="2"/>
        <v>1400</v>
      </c>
      <c r="E50" s="14">
        <f t="shared" si="3"/>
        <v>11400</v>
      </c>
      <c r="F50" s="14">
        <f t="shared" si="4"/>
        <v>270000</v>
      </c>
      <c r="G50" s="7"/>
    </row>
    <row r="51" spans="2:7">
      <c r="B51" s="4">
        <f t="shared" si="5"/>
        <v>34</v>
      </c>
      <c r="C51" s="14">
        <f t="shared" si="1"/>
        <v>10000</v>
      </c>
      <c r="D51" s="14">
        <f t="shared" si="2"/>
        <v>1350</v>
      </c>
      <c r="E51" s="14">
        <f t="shared" si="3"/>
        <v>11350</v>
      </c>
      <c r="F51" s="14">
        <f t="shared" si="4"/>
        <v>260000</v>
      </c>
      <c r="G51" s="7"/>
    </row>
    <row r="52" spans="2:7">
      <c r="B52" s="4">
        <f t="shared" si="5"/>
        <v>35</v>
      </c>
      <c r="C52" s="14">
        <f t="shared" si="1"/>
        <v>10000</v>
      </c>
      <c r="D52" s="14">
        <f t="shared" si="2"/>
        <v>1300</v>
      </c>
      <c r="E52" s="14">
        <f t="shared" si="3"/>
        <v>11300</v>
      </c>
      <c r="F52" s="14">
        <f t="shared" si="4"/>
        <v>250000</v>
      </c>
      <c r="G52" s="7"/>
    </row>
    <row r="53" spans="2:7">
      <c r="B53" s="4">
        <f t="shared" si="5"/>
        <v>36</v>
      </c>
      <c r="C53" s="14">
        <f t="shared" si="1"/>
        <v>10000</v>
      </c>
      <c r="D53" s="14">
        <f t="shared" si="2"/>
        <v>1250</v>
      </c>
      <c r="E53" s="14">
        <f t="shared" si="3"/>
        <v>11250</v>
      </c>
      <c r="F53" s="14">
        <f t="shared" si="4"/>
        <v>240000</v>
      </c>
      <c r="G53" s="7"/>
    </row>
    <row r="54" spans="2:7">
      <c r="B54" s="4">
        <f t="shared" si="5"/>
        <v>37</v>
      </c>
      <c r="C54" s="14">
        <f t="shared" si="1"/>
        <v>10000</v>
      </c>
      <c r="D54" s="14">
        <f t="shared" si="2"/>
        <v>1200</v>
      </c>
      <c r="E54" s="14">
        <f t="shared" si="3"/>
        <v>11200</v>
      </c>
      <c r="F54" s="14">
        <f t="shared" si="4"/>
        <v>230000</v>
      </c>
      <c r="G54" s="7"/>
    </row>
    <row r="55" spans="2:7">
      <c r="B55" s="4">
        <f t="shared" si="5"/>
        <v>38</v>
      </c>
      <c r="C55" s="14">
        <f t="shared" si="1"/>
        <v>10000</v>
      </c>
      <c r="D55" s="14">
        <f t="shared" si="2"/>
        <v>1150</v>
      </c>
      <c r="E55" s="14">
        <f t="shared" ref="E55:E77" si="6">D55+C55</f>
        <v>11150</v>
      </c>
      <c r="F55" s="14">
        <f t="shared" ref="F55:F77" si="7">F54-C55</f>
        <v>220000</v>
      </c>
      <c r="G55" s="7"/>
    </row>
    <row r="56" spans="2:7">
      <c r="B56" s="4">
        <f t="shared" si="5"/>
        <v>39</v>
      </c>
      <c r="C56" s="14">
        <f t="shared" si="1"/>
        <v>10000</v>
      </c>
      <c r="D56" s="14">
        <f t="shared" si="2"/>
        <v>1100</v>
      </c>
      <c r="E56" s="14">
        <f t="shared" si="6"/>
        <v>11100</v>
      </c>
      <c r="F56" s="14">
        <f t="shared" si="7"/>
        <v>210000</v>
      </c>
      <c r="G56" s="7"/>
    </row>
    <row r="57" spans="2:7">
      <c r="B57" s="4">
        <f t="shared" si="5"/>
        <v>40</v>
      </c>
      <c r="C57" s="14">
        <f t="shared" si="1"/>
        <v>10000</v>
      </c>
      <c r="D57" s="14">
        <f t="shared" si="2"/>
        <v>1050</v>
      </c>
      <c r="E57" s="14">
        <f t="shared" si="6"/>
        <v>11050</v>
      </c>
      <c r="F57" s="14">
        <f t="shared" si="7"/>
        <v>200000</v>
      </c>
      <c r="G57" s="7"/>
    </row>
    <row r="58" spans="2:7">
      <c r="B58" s="4">
        <f t="shared" si="5"/>
        <v>41</v>
      </c>
      <c r="C58" s="14">
        <f t="shared" si="1"/>
        <v>10000</v>
      </c>
      <c r="D58" s="14">
        <f t="shared" si="2"/>
        <v>1000</v>
      </c>
      <c r="E58" s="14">
        <f t="shared" si="6"/>
        <v>11000</v>
      </c>
      <c r="F58" s="14">
        <f t="shared" si="7"/>
        <v>190000</v>
      </c>
      <c r="G58" s="7"/>
    </row>
    <row r="59" spans="2:7">
      <c r="B59" s="4">
        <f t="shared" si="5"/>
        <v>42</v>
      </c>
      <c r="C59" s="14">
        <f t="shared" si="1"/>
        <v>10000</v>
      </c>
      <c r="D59" s="14">
        <f t="shared" si="2"/>
        <v>950</v>
      </c>
      <c r="E59" s="14">
        <f t="shared" si="6"/>
        <v>10950</v>
      </c>
      <c r="F59" s="14">
        <f t="shared" si="7"/>
        <v>180000</v>
      </c>
      <c r="G59" s="7"/>
    </row>
    <row r="60" spans="2:7">
      <c r="B60" s="4">
        <f t="shared" si="5"/>
        <v>43</v>
      </c>
      <c r="C60" s="14">
        <f t="shared" si="1"/>
        <v>10000</v>
      </c>
      <c r="D60" s="14">
        <f t="shared" si="2"/>
        <v>900</v>
      </c>
      <c r="E60" s="14">
        <f t="shared" si="6"/>
        <v>10900</v>
      </c>
      <c r="F60" s="14">
        <f t="shared" si="7"/>
        <v>170000</v>
      </c>
      <c r="G60" s="7"/>
    </row>
    <row r="61" spans="2:7">
      <c r="B61" s="4">
        <f t="shared" si="5"/>
        <v>44</v>
      </c>
      <c r="C61" s="14">
        <f t="shared" si="1"/>
        <v>10000</v>
      </c>
      <c r="D61" s="14">
        <f t="shared" si="2"/>
        <v>850</v>
      </c>
      <c r="E61" s="14">
        <f t="shared" si="6"/>
        <v>10850</v>
      </c>
      <c r="F61" s="14">
        <f t="shared" si="7"/>
        <v>160000</v>
      </c>
      <c r="G61" s="7"/>
    </row>
    <row r="62" spans="2:7">
      <c r="B62" s="4">
        <f t="shared" si="5"/>
        <v>45</v>
      </c>
      <c r="C62" s="14">
        <f t="shared" si="1"/>
        <v>10000</v>
      </c>
      <c r="D62" s="14">
        <f t="shared" si="2"/>
        <v>800</v>
      </c>
      <c r="E62" s="14">
        <f t="shared" si="6"/>
        <v>10800</v>
      </c>
      <c r="F62" s="14">
        <f t="shared" si="7"/>
        <v>150000</v>
      </c>
      <c r="G62" s="7"/>
    </row>
    <row r="63" spans="2:7">
      <c r="B63" s="4">
        <f t="shared" si="5"/>
        <v>46</v>
      </c>
      <c r="C63" s="14">
        <f t="shared" si="1"/>
        <v>10000</v>
      </c>
      <c r="D63" s="14">
        <f t="shared" si="2"/>
        <v>750</v>
      </c>
      <c r="E63" s="14">
        <f t="shared" si="6"/>
        <v>10750</v>
      </c>
      <c r="F63" s="14">
        <f t="shared" si="7"/>
        <v>140000</v>
      </c>
      <c r="G63" s="7"/>
    </row>
    <row r="64" spans="2:7">
      <c r="B64" s="4">
        <f t="shared" si="5"/>
        <v>47</v>
      </c>
      <c r="C64" s="14">
        <f t="shared" si="1"/>
        <v>10000</v>
      </c>
      <c r="D64" s="14">
        <f t="shared" si="2"/>
        <v>700</v>
      </c>
      <c r="E64" s="14">
        <f t="shared" si="6"/>
        <v>10700</v>
      </c>
      <c r="F64" s="14">
        <f t="shared" si="7"/>
        <v>130000</v>
      </c>
      <c r="G64" s="7"/>
    </row>
    <row r="65" spans="1:7">
      <c r="B65" s="4">
        <f t="shared" si="5"/>
        <v>48</v>
      </c>
      <c r="C65" s="14">
        <f t="shared" si="1"/>
        <v>10000</v>
      </c>
      <c r="D65" s="14">
        <f t="shared" si="2"/>
        <v>650</v>
      </c>
      <c r="E65" s="14">
        <f t="shared" si="6"/>
        <v>10650</v>
      </c>
      <c r="F65" s="14">
        <f t="shared" si="7"/>
        <v>120000</v>
      </c>
      <c r="G65" s="7"/>
    </row>
    <row r="66" spans="1:7">
      <c r="B66" s="4">
        <f t="shared" si="5"/>
        <v>49</v>
      </c>
      <c r="C66" s="14">
        <f t="shared" si="1"/>
        <v>10000</v>
      </c>
      <c r="D66" s="14">
        <f t="shared" si="2"/>
        <v>600</v>
      </c>
      <c r="E66" s="14">
        <f t="shared" si="6"/>
        <v>10600</v>
      </c>
      <c r="F66" s="14">
        <f t="shared" si="7"/>
        <v>110000</v>
      </c>
      <c r="G66" s="7"/>
    </row>
    <row r="67" spans="1:7">
      <c r="B67" s="4">
        <f t="shared" si="5"/>
        <v>50</v>
      </c>
      <c r="C67" s="14">
        <f t="shared" si="1"/>
        <v>10000</v>
      </c>
      <c r="D67" s="14">
        <f t="shared" si="2"/>
        <v>550</v>
      </c>
      <c r="E67" s="14">
        <f t="shared" si="6"/>
        <v>10550</v>
      </c>
      <c r="F67" s="14">
        <f t="shared" si="7"/>
        <v>100000</v>
      </c>
      <c r="G67" s="7"/>
    </row>
    <row r="68" spans="1:7">
      <c r="B68" s="4">
        <f t="shared" si="5"/>
        <v>51</v>
      </c>
      <c r="C68" s="14">
        <f t="shared" si="1"/>
        <v>10000</v>
      </c>
      <c r="D68" s="14">
        <f t="shared" si="2"/>
        <v>500</v>
      </c>
      <c r="E68" s="14">
        <f t="shared" si="6"/>
        <v>10500</v>
      </c>
      <c r="F68" s="14">
        <f t="shared" si="7"/>
        <v>90000</v>
      </c>
      <c r="G68" s="7"/>
    </row>
    <row r="69" spans="1:7">
      <c r="B69" s="4">
        <f t="shared" si="5"/>
        <v>52</v>
      </c>
      <c r="C69" s="14">
        <f t="shared" si="1"/>
        <v>10000</v>
      </c>
      <c r="D69" s="14">
        <f t="shared" si="2"/>
        <v>450</v>
      </c>
      <c r="E69" s="14">
        <f t="shared" si="6"/>
        <v>10450</v>
      </c>
      <c r="F69" s="14">
        <f t="shared" si="7"/>
        <v>80000</v>
      </c>
      <c r="G69" s="7"/>
    </row>
    <row r="70" spans="1:7">
      <c r="B70" s="4">
        <f t="shared" si="5"/>
        <v>53</v>
      </c>
      <c r="C70" s="14">
        <f t="shared" si="1"/>
        <v>10000</v>
      </c>
      <c r="D70" s="14">
        <f t="shared" si="2"/>
        <v>400</v>
      </c>
      <c r="E70" s="14">
        <f t="shared" si="6"/>
        <v>10400</v>
      </c>
      <c r="F70" s="14">
        <f t="shared" si="7"/>
        <v>70000</v>
      </c>
      <c r="G70" s="7"/>
    </row>
    <row r="71" spans="1:7">
      <c r="B71" s="4">
        <f t="shared" si="5"/>
        <v>54</v>
      </c>
      <c r="C71" s="14">
        <f t="shared" si="1"/>
        <v>10000</v>
      </c>
      <c r="D71" s="14">
        <f t="shared" si="2"/>
        <v>350</v>
      </c>
      <c r="E71" s="14">
        <f t="shared" si="6"/>
        <v>10350</v>
      </c>
      <c r="F71" s="14">
        <f t="shared" si="7"/>
        <v>60000</v>
      </c>
      <c r="G71" s="7"/>
    </row>
    <row r="72" spans="1:7">
      <c r="B72" s="4">
        <f t="shared" si="5"/>
        <v>55</v>
      </c>
      <c r="C72" s="14">
        <f t="shared" si="1"/>
        <v>10000</v>
      </c>
      <c r="D72" s="14">
        <f t="shared" si="2"/>
        <v>300</v>
      </c>
      <c r="E72" s="14">
        <f t="shared" si="6"/>
        <v>10300</v>
      </c>
      <c r="F72" s="14">
        <f t="shared" si="7"/>
        <v>50000</v>
      </c>
      <c r="G72" s="7"/>
    </row>
    <row r="73" spans="1:7">
      <c r="B73" s="4">
        <f t="shared" si="5"/>
        <v>56</v>
      </c>
      <c r="C73" s="14">
        <f t="shared" si="1"/>
        <v>10000</v>
      </c>
      <c r="D73" s="14">
        <f t="shared" si="2"/>
        <v>250</v>
      </c>
      <c r="E73" s="14">
        <f t="shared" si="6"/>
        <v>10250</v>
      </c>
      <c r="F73" s="14">
        <f t="shared" si="7"/>
        <v>40000</v>
      </c>
      <c r="G73" s="7"/>
    </row>
    <row r="74" spans="1:7">
      <c r="B74" s="4">
        <f t="shared" si="5"/>
        <v>57</v>
      </c>
      <c r="C74" s="14">
        <f t="shared" si="1"/>
        <v>10000</v>
      </c>
      <c r="D74" s="14">
        <f t="shared" si="2"/>
        <v>200</v>
      </c>
      <c r="E74" s="14">
        <f t="shared" si="6"/>
        <v>10200</v>
      </c>
      <c r="F74" s="14">
        <f t="shared" si="7"/>
        <v>30000</v>
      </c>
      <c r="G74" s="7"/>
    </row>
    <row r="75" spans="1:7">
      <c r="B75" s="4">
        <f t="shared" si="5"/>
        <v>58</v>
      </c>
      <c r="C75" s="14">
        <f t="shared" si="1"/>
        <v>10000</v>
      </c>
      <c r="D75" s="14">
        <f t="shared" si="2"/>
        <v>150</v>
      </c>
      <c r="E75" s="14">
        <f t="shared" si="6"/>
        <v>10150</v>
      </c>
      <c r="F75" s="14">
        <f t="shared" si="7"/>
        <v>20000</v>
      </c>
      <c r="G75" s="7"/>
    </row>
    <row r="76" spans="1:7">
      <c r="B76" s="4">
        <f t="shared" si="5"/>
        <v>59</v>
      </c>
      <c r="C76" s="14">
        <f t="shared" si="1"/>
        <v>10000</v>
      </c>
      <c r="D76" s="14">
        <f t="shared" si="2"/>
        <v>100</v>
      </c>
      <c r="E76" s="14">
        <f t="shared" si="6"/>
        <v>10100</v>
      </c>
      <c r="F76" s="14">
        <f t="shared" si="7"/>
        <v>10000</v>
      </c>
      <c r="G76" s="7"/>
    </row>
    <row r="77" spans="1:7">
      <c r="B77" s="4">
        <f t="shared" si="5"/>
        <v>60</v>
      </c>
      <c r="C77" s="14">
        <f t="shared" si="1"/>
        <v>10000</v>
      </c>
      <c r="D77" s="14">
        <f t="shared" si="2"/>
        <v>50</v>
      </c>
      <c r="E77" s="14">
        <f t="shared" si="6"/>
        <v>10050</v>
      </c>
      <c r="F77" s="14">
        <f t="shared" si="7"/>
        <v>0</v>
      </c>
      <c r="G77" s="7"/>
    </row>
    <row r="78" spans="1:7">
      <c r="A78" s="12"/>
      <c r="B78" s="12"/>
      <c r="C78" s="12"/>
      <c r="D78" s="12"/>
      <c r="E78" s="12"/>
      <c r="F78" s="12"/>
      <c r="G78" s="28"/>
    </row>
  </sheetData>
  <sheetProtection password="A9A5" sheet="1" objects="1" scenarios="1"/>
  <mergeCells count="17">
    <mergeCell ref="A4:G5"/>
    <mergeCell ref="B1:G1"/>
    <mergeCell ref="E6:F6"/>
    <mergeCell ref="B9:D9"/>
    <mergeCell ref="E9:F9"/>
    <mergeCell ref="E7:F7"/>
    <mergeCell ref="E8:F8"/>
    <mergeCell ref="B14:F15"/>
    <mergeCell ref="A6:D6"/>
    <mergeCell ref="A7:D7"/>
    <mergeCell ref="A8:D8"/>
    <mergeCell ref="A11:D11"/>
    <mergeCell ref="A12:D12"/>
    <mergeCell ref="E12:F12"/>
    <mergeCell ref="B10:D10"/>
    <mergeCell ref="E10:F10"/>
    <mergeCell ref="E11:F11"/>
  </mergeCells>
  <conditionalFormatting sqref="B17:F77">
    <cfRule type="expression" dxfId="0" priority="1">
      <formula>$B17&gt;$E$10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Dropdowns!$B$3:$B$8</xm:f>
          </x14:formula1>
          <xm:sqref>E11:F11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JETCCS</dc:creator>
  <cp:lastModifiedBy>BSNL</cp:lastModifiedBy>
  <dcterms:created xsi:type="dcterms:W3CDTF">2017-02-23T04:40:01Z</dcterms:created>
  <dcterms:modified xsi:type="dcterms:W3CDTF">2026-01-13T12:42:16Z</dcterms:modified>
</cp:coreProperties>
</file>